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928" activeTab="2"/>
  </bookViews>
  <sheets>
    <sheet name="1st Year" sheetId="1" r:id="rId1"/>
    <sheet name="2nd Year" sheetId="2" r:id="rId2"/>
    <sheet name="3rd Year" sheetId="3" r:id="rId3"/>
  </sheets>
  <definedNames>
    <definedName name="L." localSheetId="1">'2nd Year'!$E$30</definedName>
    <definedName name="M." localSheetId="1">'2nd Year'!$E$86</definedName>
    <definedName name="N." localSheetId="1">'2nd Year'!$E$102</definedName>
    <definedName name="_xlnm.Print_Area" localSheetId="0">'1st Year'!$A$1:$I$45</definedName>
  </definedNames>
  <calcPr fullCalcOnLoad="1"/>
</workbook>
</file>

<file path=xl/sharedStrings.xml><?xml version="1.0" encoding="utf-8"?>
<sst xmlns="http://schemas.openxmlformats.org/spreadsheetml/2006/main" count="248" uniqueCount="156">
  <si>
    <t>NTP</t>
  </si>
  <si>
    <t>AWARD AMOUNT</t>
  </si>
  <si>
    <t>NTP VALUE</t>
  </si>
  <si>
    <t>SITE</t>
  </si>
  <si>
    <t>Year 1</t>
  </si>
  <si>
    <t>TOTAL</t>
  </si>
  <si>
    <t>DATE</t>
  </si>
  <si>
    <t>TERM</t>
  </si>
  <si>
    <t>Year 2</t>
  </si>
  <si>
    <t>5/1/09 - 4/30/10</t>
  </si>
  <si>
    <t>Bond Payment</t>
  </si>
  <si>
    <t>Year 3</t>
  </si>
  <si>
    <t>Morse HS</t>
  </si>
  <si>
    <t>No revision to be made-carried over from 56-058</t>
  </si>
  <si>
    <t>Mira Mesa</t>
  </si>
  <si>
    <t>San Diego HS</t>
  </si>
  <si>
    <t>Scripps Ranch HS</t>
  </si>
  <si>
    <t>5R1</t>
  </si>
  <si>
    <t>5R2</t>
  </si>
  <si>
    <t>5R3</t>
  </si>
  <si>
    <t>5R4</t>
  </si>
  <si>
    <t>8R1</t>
  </si>
  <si>
    <t>Murilands</t>
  </si>
  <si>
    <t>10R1</t>
  </si>
  <si>
    <t>Date changes only no dollars.</t>
  </si>
  <si>
    <t>10R2</t>
  </si>
  <si>
    <t>10R3</t>
  </si>
  <si>
    <t>Henry</t>
  </si>
  <si>
    <t>Kennedy CDC</t>
  </si>
  <si>
    <t>Florence CDC</t>
  </si>
  <si>
    <t>DeAnza CDC</t>
  </si>
  <si>
    <t>Col Saloman</t>
  </si>
  <si>
    <t>10R4</t>
  </si>
  <si>
    <t>Pt Loma HS</t>
  </si>
  <si>
    <t>16R1</t>
  </si>
  <si>
    <t>15R1</t>
  </si>
  <si>
    <t>5/1/2010 - 4/30/2011</t>
  </si>
  <si>
    <t>Total</t>
  </si>
  <si>
    <t>13R1</t>
  </si>
  <si>
    <t>14R1</t>
  </si>
  <si>
    <t>14R2</t>
  </si>
  <si>
    <t>15R2</t>
  </si>
  <si>
    <t>16R2</t>
  </si>
  <si>
    <t>Madison</t>
  </si>
  <si>
    <t>17R1</t>
  </si>
  <si>
    <t>Clairemont HS</t>
  </si>
  <si>
    <t>req#137466(flipped)</t>
  </si>
  <si>
    <t>Point Loma</t>
  </si>
  <si>
    <t>Req# 140652 (A1)</t>
  </si>
  <si>
    <t>Hoover</t>
  </si>
  <si>
    <t>18R1</t>
  </si>
  <si>
    <t>18R2</t>
  </si>
  <si>
    <t>UC HS-design</t>
  </si>
  <si>
    <t>18R3</t>
  </si>
  <si>
    <t>18R4</t>
  </si>
  <si>
    <t>Kearny-design</t>
  </si>
  <si>
    <t>Millennial Tech-design</t>
  </si>
  <si>
    <t>Mission Bay-design</t>
  </si>
  <si>
    <t>Serra-design</t>
  </si>
  <si>
    <t>Mission Bay-Task 1 construction</t>
  </si>
  <si>
    <t>21R1</t>
  </si>
  <si>
    <t>Req#000157952</t>
  </si>
  <si>
    <t>req #156776</t>
  </si>
  <si>
    <t xml:space="preserve">Req#156774  </t>
  </si>
  <si>
    <t>Req #156772</t>
  </si>
  <si>
    <t>Req#156770</t>
  </si>
  <si>
    <t>Req#156265</t>
  </si>
  <si>
    <t>Req#143309</t>
  </si>
  <si>
    <t>Req#148027</t>
  </si>
  <si>
    <t>Bonds</t>
  </si>
  <si>
    <t>2nd Amend.</t>
  </si>
  <si>
    <t>18R5</t>
  </si>
  <si>
    <t>2/15/2011 - 2/14/2012</t>
  </si>
  <si>
    <t>21R2</t>
  </si>
  <si>
    <t>21R3</t>
  </si>
  <si>
    <t>21R4</t>
  </si>
  <si>
    <t>27R1</t>
  </si>
  <si>
    <t>end date change only</t>
  </si>
  <si>
    <t>21R5</t>
  </si>
  <si>
    <t>21R6</t>
  </si>
  <si>
    <t>A2</t>
  </si>
  <si>
    <t>A1</t>
  </si>
  <si>
    <t>21R7</t>
  </si>
  <si>
    <t>Serra HS-construction</t>
  </si>
  <si>
    <t>UC HS-construction</t>
  </si>
  <si>
    <t>19R1</t>
  </si>
  <si>
    <t>supply change only</t>
  </si>
  <si>
    <t>19R2</t>
  </si>
  <si>
    <t>19R3</t>
  </si>
  <si>
    <t>19R4</t>
  </si>
  <si>
    <t>21R8</t>
  </si>
  <si>
    <t>29R1</t>
  </si>
  <si>
    <t>Mission Bay Task 2 &amp; 3</t>
  </si>
  <si>
    <t>Req #174595</t>
  </si>
  <si>
    <t>30R1</t>
  </si>
  <si>
    <t>28R1</t>
  </si>
  <si>
    <t>date change only</t>
  </si>
  <si>
    <r>
      <rPr>
        <sz val="10"/>
        <color indexed="10"/>
        <rFont val="Times New Roman"/>
        <family val="1"/>
      </rPr>
      <t>Rescinded</t>
    </r>
    <r>
      <rPr>
        <sz val="10"/>
        <rFont val="Times New Roman"/>
        <family val="1"/>
      </rPr>
      <t xml:space="preserve"> -Mission Bay Task 2 &amp; 3</t>
    </r>
  </si>
  <si>
    <t>PO0000161961 rescinded per K Abrams</t>
  </si>
  <si>
    <t>28R2</t>
  </si>
  <si>
    <t>30R2</t>
  </si>
  <si>
    <t>30R3</t>
  </si>
  <si>
    <t>30R4</t>
  </si>
  <si>
    <t>28R3</t>
  </si>
  <si>
    <t>28R4</t>
  </si>
  <si>
    <t>30R5</t>
  </si>
  <si>
    <t>28R5</t>
  </si>
  <si>
    <t>30R6</t>
  </si>
  <si>
    <t>28R6</t>
  </si>
  <si>
    <t>28R7</t>
  </si>
  <si>
    <t>28R8</t>
  </si>
  <si>
    <t>27R2</t>
  </si>
  <si>
    <t>Rescinded</t>
  </si>
  <si>
    <t>28R9</t>
  </si>
  <si>
    <t>28R10</t>
  </si>
  <si>
    <t>Pt Loma HS repair</t>
  </si>
  <si>
    <t>Millennial</t>
  </si>
  <si>
    <t>28R11</t>
  </si>
  <si>
    <t>30R7</t>
  </si>
  <si>
    <t>30R8</t>
  </si>
  <si>
    <t>29R2</t>
  </si>
  <si>
    <t>Clairemont maintenance</t>
  </si>
  <si>
    <t>Edison maintenance</t>
  </si>
  <si>
    <t>Henry maintenance</t>
  </si>
  <si>
    <t>Hoover maintenance</t>
  </si>
  <si>
    <t>Lincoln maintenance</t>
  </si>
  <si>
    <t>Madison maintenance</t>
  </si>
  <si>
    <t>Mira Mesa maintenance</t>
  </si>
  <si>
    <t>Morse maintenance</t>
  </si>
  <si>
    <t>Murilands maintenance</t>
  </si>
  <si>
    <t>San Diego maintenance</t>
  </si>
  <si>
    <t>Serra maintenance</t>
  </si>
  <si>
    <t>Scripps Ranch maintenance</t>
  </si>
  <si>
    <t>PO0000176469</t>
  </si>
  <si>
    <t>PO0000176468</t>
  </si>
  <si>
    <t>PO0000176467</t>
  </si>
  <si>
    <t>PO0000176466</t>
  </si>
  <si>
    <t>PO0000176465</t>
  </si>
  <si>
    <t>PO0000176464</t>
  </si>
  <si>
    <t>PO0000176463</t>
  </si>
  <si>
    <t>PO0000176462</t>
  </si>
  <si>
    <t>PO0000176461</t>
  </si>
  <si>
    <t>PO0000176460</t>
  </si>
  <si>
    <t>PO0000176459</t>
  </si>
  <si>
    <t>PO0000176458</t>
  </si>
  <si>
    <r>
      <rPr>
        <sz val="10"/>
        <color indexed="10"/>
        <rFont val="Times New Roman"/>
        <family val="1"/>
      </rPr>
      <t>Rescinded</t>
    </r>
    <r>
      <rPr>
        <sz val="10"/>
        <rFont val="Times New Roman"/>
        <family val="1"/>
      </rPr>
      <t>-Kearny design</t>
    </r>
  </si>
  <si>
    <t>req#198564</t>
  </si>
  <si>
    <t>34R1</t>
  </si>
  <si>
    <t>34R2</t>
  </si>
  <si>
    <t>34R3</t>
  </si>
  <si>
    <t>34R4</t>
  </si>
  <si>
    <t>34R5</t>
  </si>
  <si>
    <t>34R6</t>
  </si>
  <si>
    <t>34R7</t>
  </si>
  <si>
    <t>34R8</t>
  </si>
  <si>
    <t>34R9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</si>
</sst>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,##0.00;[Red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;[Red]&quot;$&quot;#,##0.00"/>
    <numFmt numFmtId="171" formatCode="mmm\-yyyy"/>
  </numFmts>
  <fonts count="4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8" fontId="4" fillId="0" borderId="10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8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center"/>
    </xf>
    <xf numFmtId="164" fontId="1" fillId="34" borderId="0" xfId="0" applyNumberFormat="1" applyFont="1" applyFill="1" applyAlignment="1">
      <alignment horizontal="center"/>
    </xf>
    <xf numFmtId="8" fontId="1" fillId="34" borderId="0" xfId="0" applyNumberFormat="1" applyFont="1" applyFill="1" applyAlignment="1">
      <alignment horizontal="center"/>
    </xf>
    <xf numFmtId="4" fontId="4" fillId="34" borderId="0" xfId="0" applyNumberFormat="1" applyFont="1" applyFill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6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34" borderId="0" xfId="0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8" fontId="7" fillId="34" borderId="0" xfId="0" applyNumberFormat="1" applyFont="1" applyFill="1" applyAlignment="1">
      <alignment horizontal="center"/>
    </xf>
    <xf numFmtId="170" fontId="8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64" fontId="1" fillId="35" borderId="0" xfId="0" applyNumberFormat="1" applyFont="1" applyFill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6" borderId="0" xfId="0" applyFont="1" applyFill="1" applyAlignment="1">
      <alignment horizontal="center"/>
    </xf>
    <xf numFmtId="164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8" fontId="1" fillId="37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38" borderId="0" xfId="0" applyFont="1" applyFill="1" applyAlignment="1">
      <alignment horizontal="center"/>
    </xf>
    <xf numFmtId="164" fontId="1" fillId="38" borderId="0" xfId="0" applyNumberFormat="1" applyFont="1" applyFill="1" applyAlignment="1">
      <alignment horizontal="center"/>
    </xf>
    <xf numFmtId="8" fontId="1" fillId="38" borderId="0" xfId="0" applyNumberFormat="1" applyFont="1" applyFill="1" applyAlignment="1">
      <alignment horizontal="center"/>
    </xf>
    <xf numFmtId="4" fontId="1" fillId="38" borderId="0" xfId="0" applyNumberFormat="1" applyFont="1" applyFill="1" applyAlignment="1">
      <alignment horizontal="center"/>
    </xf>
    <xf numFmtId="8" fontId="1" fillId="38" borderId="0" xfId="0" applyNumberFormat="1" applyFont="1" applyFill="1" applyAlignment="1">
      <alignment/>
    </xf>
    <xf numFmtId="8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/>
    </xf>
    <xf numFmtId="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pane ySplit="2" topLeftCell="A12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19.421875" style="1" customWidth="1"/>
    <col min="4" max="4" width="13.28125" style="14" customWidth="1"/>
    <col min="5" max="5" width="20.7109375" style="2" customWidth="1"/>
    <col min="6" max="6" width="18.7109375" style="0" customWidth="1"/>
  </cols>
  <sheetData>
    <row r="1" spans="1:6" ht="14.25" thickBot="1" thickTop="1">
      <c r="A1" s="5" t="s">
        <v>0</v>
      </c>
      <c r="B1" s="7" t="s">
        <v>6</v>
      </c>
      <c r="C1" s="5" t="s">
        <v>3</v>
      </c>
      <c r="D1" s="13" t="s">
        <v>2</v>
      </c>
      <c r="E1" s="6" t="s">
        <v>1</v>
      </c>
      <c r="F1" s="10" t="s">
        <v>7</v>
      </c>
    </row>
    <row r="2" spans="1:6" ht="13.5" thickTop="1">
      <c r="A2" s="3" t="s">
        <v>4</v>
      </c>
      <c r="B2" s="8"/>
      <c r="E2" s="4">
        <v>9275000</v>
      </c>
      <c r="F2" s="3" t="s">
        <v>9</v>
      </c>
    </row>
    <row r="3" spans="3:5" ht="12.75">
      <c r="C3" s="1" t="s">
        <v>10</v>
      </c>
      <c r="D3" s="14">
        <v>66400</v>
      </c>
      <c r="E3" s="2">
        <f aca="true" t="shared" si="0" ref="E3:E14">SUM(E2-D3)</f>
        <v>9208600</v>
      </c>
    </row>
    <row r="4" spans="1:6" ht="12.75">
      <c r="A4" s="1">
        <v>1</v>
      </c>
      <c r="B4" s="9">
        <v>39946</v>
      </c>
      <c r="C4" s="1" t="s">
        <v>12</v>
      </c>
      <c r="D4" s="14">
        <v>111690</v>
      </c>
      <c r="E4" s="2">
        <f t="shared" si="0"/>
        <v>9096910</v>
      </c>
      <c r="F4" t="s">
        <v>13</v>
      </c>
    </row>
    <row r="5" spans="1:6" ht="12.75">
      <c r="A5" s="1">
        <v>2</v>
      </c>
      <c r="B5" s="9">
        <v>39946</v>
      </c>
      <c r="C5" s="1" t="s">
        <v>14</v>
      </c>
      <c r="D5" s="14">
        <v>24290.53</v>
      </c>
      <c r="E5" s="2">
        <f t="shared" si="0"/>
        <v>9072619.47</v>
      </c>
      <c r="F5" t="s">
        <v>13</v>
      </c>
    </row>
    <row r="6" spans="1:5" ht="12.75">
      <c r="A6" s="1">
        <v>3</v>
      </c>
      <c r="B6" s="9">
        <v>39946</v>
      </c>
      <c r="C6" s="1" t="s">
        <v>12</v>
      </c>
      <c r="D6" s="14">
        <v>38160</v>
      </c>
      <c r="E6" s="2">
        <f t="shared" si="0"/>
        <v>9034459.47</v>
      </c>
    </row>
    <row r="7" spans="1:5" ht="12.75">
      <c r="A7" s="1">
        <v>4</v>
      </c>
      <c r="B7" s="9">
        <v>39946</v>
      </c>
      <c r="C7" s="1" t="s">
        <v>12</v>
      </c>
      <c r="D7" s="14">
        <v>8990</v>
      </c>
      <c r="E7" s="2">
        <f t="shared" si="0"/>
        <v>9025469.47</v>
      </c>
    </row>
    <row r="8" spans="1:5" ht="12.75">
      <c r="A8" s="1">
        <v>5</v>
      </c>
      <c r="B8" s="9">
        <v>39948</v>
      </c>
      <c r="C8" s="1" t="s">
        <v>15</v>
      </c>
      <c r="D8" s="14">
        <v>1932423</v>
      </c>
      <c r="E8" s="2">
        <f t="shared" si="0"/>
        <v>7093046.470000001</v>
      </c>
    </row>
    <row r="9" spans="1:5" ht="12.75">
      <c r="A9" s="1" t="s">
        <v>17</v>
      </c>
      <c r="B9" s="9">
        <v>39996</v>
      </c>
      <c r="C9" s="1" t="s">
        <v>15</v>
      </c>
      <c r="D9" s="14">
        <v>-4138.63</v>
      </c>
      <c r="E9" s="2">
        <f t="shared" si="0"/>
        <v>7097185.100000001</v>
      </c>
    </row>
    <row r="10" spans="1:5" ht="12.75">
      <c r="A10" s="1" t="s">
        <v>18</v>
      </c>
      <c r="B10" s="9">
        <v>40038</v>
      </c>
      <c r="C10" s="1" t="s">
        <v>15</v>
      </c>
      <c r="D10" s="14">
        <v>-228874.18</v>
      </c>
      <c r="E10" s="2">
        <f t="shared" si="0"/>
        <v>7326059.28</v>
      </c>
    </row>
    <row r="11" spans="1:5" ht="12.75">
      <c r="A11" s="1" t="s">
        <v>19</v>
      </c>
      <c r="B11" s="9">
        <v>40057</v>
      </c>
      <c r="C11" s="1" t="s">
        <v>15</v>
      </c>
      <c r="D11" s="14">
        <v>24992.45</v>
      </c>
      <c r="E11" s="2">
        <f t="shared" si="0"/>
        <v>7301066.83</v>
      </c>
    </row>
    <row r="12" spans="1:5" ht="12.75">
      <c r="A12" s="1" t="s">
        <v>20</v>
      </c>
      <c r="B12" s="9">
        <v>40059</v>
      </c>
      <c r="C12" s="1" t="s">
        <v>15</v>
      </c>
      <c r="D12" s="14">
        <v>236550</v>
      </c>
      <c r="E12" s="2">
        <f t="shared" si="0"/>
        <v>7064516.83</v>
      </c>
    </row>
    <row r="13" spans="1:8" ht="12.75">
      <c r="A13" s="1">
        <v>6</v>
      </c>
      <c r="B13" s="9">
        <v>39976</v>
      </c>
      <c r="C13" s="1" t="s">
        <v>16</v>
      </c>
      <c r="D13" s="14">
        <v>388140</v>
      </c>
      <c r="E13" s="2">
        <f t="shared" si="0"/>
        <v>6676376.83</v>
      </c>
      <c r="H13" s="11"/>
    </row>
    <row r="14" spans="1:5" ht="12.75">
      <c r="A14" s="1">
        <v>7</v>
      </c>
      <c r="B14" s="9">
        <v>40036</v>
      </c>
      <c r="C14" s="1" t="s">
        <v>12</v>
      </c>
      <c r="D14" s="14">
        <v>6348</v>
      </c>
      <c r="E14" s="2">
        <f t="shared" si="0"/>
        <v>6670028.83</v>
      </c>
    </row>
    <row r="15" spans="1:5" ht="12.75">
      <c r="A15" s="1">
        <v>8</v>
      </c>
      <c r="B15" s="9">
        <v>40057</v>
      </c>
      <c r="C15" s="1" t="s">
        <v>12</v>
      </c>
      <c r="D15" s="14">
        <v>35393</v>
      </c>
      <c r="E15" s="2">
        <f aca="true" t="shared" si="1" ref="E15:E24">SUM(E14-D15)</f>
        <v>6634635.83</v>
      </c>
    </row>
    <row r="16" spans="1:5" ht="12.75">
      <c r="A16" s="1" t="s">
        <v>21</v>
      </c>
      <c r="B16" s="9">
        <v>40094</v>
      </c>
      <c r="C16" s="1" t="s">
        <v>12</v>
      </c>
      <c r="D16" s="14">
        <v>679</v>
      </c>
      <c r="E16" s="2">
        <f t="shared" si="1"/>
        <v>6633956.83</v>
      </c>
    </row>
    <row r="17" spans="1:5" ht="12.75">
      <c r="A17" s="1">
        <v>9</v>
      </c>
      <c r="B17" s="9">
        <v>40072</v>
      </c>
      <c r="C17" s="1" t="s">
        <v>12</v>
      </c>
      <c r="D17" s="14">
        <v>27660</v>
      </c>
      <c r="E17" s="2">
        <f t="shared" si="1"/>
        <v>6606296.83</v>
      </c>
    </row>
    <row r="18" spans="1:5" ht="12.75">
      <c r="A18" s="1">
        <v>10</v>
      </c>
      <c r="B18" s="9">
        <v>40075</v>
      </c>
      <c r="C18" s="1" t="s">
        <v>22</v>
      </c>
      <c r="D18" s="14">
        <v>1017297</v>
      </c>
      <c r="E18" s="2">
        <f t="shared" si="1"/>
        <v>5588999.83</v>
      </c>
    </row>
    <row r="19" spans="1:7" ht="12.75">
      <c r="A19" s="1" t="s">
        <v>23</v>
      </c>
      <c r="B19" s="9">
        <v>40076</v>
      </c>
      <c r="C19" s="1" t="s">
        <v>22</v>
      </c>
      <c r="D19" s="14">
        <v>0</v>
      </c>
      <c r="E19" s="2">
        <f t="shared" si="1"/>
        <v>5588999.83</v>
      </c>
      <c r="G19" t="s">
        <v>24</v>
      </c>
    </row>
    <row r="20" spans="1:7" ht="12.75">
      <c r="A20" s="1" t="s">
        <v>25</v>
      </c>
      <c r="B20" s="9">
        <v>40107</v>
      </c>
      <c r="C20" s="1" t="s">
        <v>22</v>
      </c>
      <c r="D20" s="14">
        <v>0</v>
      </c>
      <c r="E20" s="2">
        <f t="shared" si="1"/>
        <v>5588999.83</v>
      </c>
      <c r="G20" t="s">
        <v>24</v>
      </c>
    </row>
    <row r="21" spans="1:5" ht="12.75">
      <c r="A21" s="1" t="s">
        <v>26</v>
      </c>
      <c r="B21" s="9">
        <v>40252</v>
      </c>
      <c r="C21" s="1" t="s">
        <v>22</v>
      </c>
      <c r="D21" s="14">
        <v>7875</v>
      </c>
      <c r="E21" s="2">
        <f t="shared" si="1"/>
        <v>5581124.83</v>
      </c>
    </row>
    <row r="22" spans="1:5" s="20" customFormat="1" ht="12.75">
      <c r="A22" s="16" t="s">
        <v>32</v>
      </c>
      <c r="B22" s="17">
        <v>40260</v>
      </c>
      <c r="C22" s="16" t="s">
        <v>22</v>
      </c>
      <c r="D22" s="18">
        <v>-1300</v>
      </c>
      <c r="E22" s="19">
        <f t="shared" si="1"/>
        <v>5582424.83</v>
      </c>
    </row>
    <row r="23" spans="1:5" ht="12.75">
      <c r="A23" s="1">
        <v>11</v>
      </c>
      <c r="B23" s="9">
        <v>40248</v>
      </c>
      <c r="C23" s="1" t="s">
        <v>12</v>
      </c>
      <c r="D23" s="14">
        <v>19518.29</v>
      </c>
      <c r="E23" s="2">
        <f t="shared" si="1"/>
        <v>5562906.54</v>
      </c>
    </row>
    <row r="24" spans="1:6" ht="12.75">
      <c r="A24" s="1">
        <v>12</v>
      </c>
      <c r="B24" s="9">
        <v>40253</v>
      </c>
      <c r="C24" s="1" t="s">
        <v>27</v>
      </c>
      <c r="D24" s="14">
        <v>9647</v>
      </c>
      <c r="E24" s="2">
        <f t="shared" si="1"/>
        <v>5553259.54</v>
      </c>
      <c r="F24" s="37"/>
    </row>
    <row r="25" spans="1:5" ht="12.75">
      <c r="A25" s="1">
        <v>13</v>
      </c>
      <c r="B25" s="9">
        <v>40255</v>
      </c>
      <c r="C25" s="1" t="s">
        <v>28</v>
      </c>
      <c r="D25" s="14">
        <v>85757</v>
      </c>
      <c r="E25" s="2">
        <f aca="true" t="shared" si="2" ref="E25:E37">SUM(E24-D25)</f>
        <v>5467502.54</v>
      </c>
    </row>
    <row r="26" spans="1:5" ht="12.75">
      <c r="A26" s="1" t="s">
        <v>38</v>
      </c>
      <c r="B26" s="9">
        <v>40323</v>
      </c>
      <c r="C26" s="1" t="s">
        <v>28</v>
      </c>
      <c r="D26" s="14">
        <v>1944.12</v>
      </c>
      <c r="E26" s="2">
        <f t="shared" si="2"/>
        <v>5465558.42</v>
      </c>
    </row>
    <row r="27" spans="1:5" ht="12.75">
      <c r="A27" s="1">
        <v>14</v>
      </c>
      <c r="B27" s="9">
        <v>40255</v>
      </c>
      <c r="C27" s="1" t="s">
        <v>29</v>
      </c>
      <c r="D27" s="14">
        <v>53134</v>
      </c>
      <c r="E27" s="2">
        <f t="shared" si="2"/>
        <v>5412424.42</v>
      </c>
    </row>
    <row r="28" spans="1:5" ht="12.75">
      <c r="A28" s="1" t="s">
        <v>39</v>
      </c>
      <c r="B28" s="9">
        <v>40323</v>
      </c>
      <c r="C28" s="1" t="s">
        <v>29</v>
      </c>
      <c r="D28" s="14">
        <v>846.45</v>
      </c>
      <c r="E28" s="2">
        <f t="shared" si="2"/>
        <v>5411577.97</v>
      </c>
    </row>
    <row r="29" spans="1:5" ht="12.75">
      <c r="A29" s="1" t="s">
        <v>40</v>
      </c>
      <c r="B29" s="9">
        <v>40323</v>
      </c>
      <c r="C29" s="1" t="s">
        <v>29</v>
      </c>
      <c r="D29" s="14">
        <v>1381.21</v>
      </c>
      <c r="E29" s="2">
        <f t="shared" si="2"/>
        <v>5410196.76</v>
      </c>
    </row>
    <row r="30" spans="1:5" ht="12.75">
      <c r="A30" s="1">
        <v>15</v>
      </c>
      <c r="B30" s="9">
        <v>40255</v>
      </c>
      <c r="C30" s="1" t="s">
        <v>30</v>
      </c>
      <c r="D30" s="14">
        <v>56975</v>
      </c>
      <c r="E30" s="2">
        <f t="shared" si="2"/>
        <v>5353221.76</v>
      </c>
    </row>
    <row r="31" spans="1:5" ht="12.75">
      <c r="A31" s="1" t="s">
        <v>35</v>
      </c>
      <c r="B31" s="9">
        <v>40297</v>
      </c>
      <c r="C31" s="1" t="s">
        <v>30</v>
      </c>
      <c r="D31" s="14">
        <v>1273.35</v>
      </c>
      <c r="E31" s="2">
        <f t="shared" si="2"/>
        <v>5351948.41</v>
      </c>
    </row>
    <row r="32" spans="1:5" ht="12.75">
      <c r="A32" s="1" t="s">
        <v>41</v>
      </c>
      <c r="B32" s="9">
        <v>40323</v>
      </c>
      <c r="C32" s="1" t="s">
        <v>30</v>
      </c>
      <c r="D32" s="14">
        <v>439.6</v>
      </c>
      <c r="E32" s="2">
        <f t="shared" si="2"/>
        <v>5351508.8100000005</v>
      </c>
    </row>
    <row r="33" spans="1:5" ht="12.75">
      <c r="A33" s="1">
        <v>16</v>
      </c>
      <c r="B33" s="9">
        <v>40255</v>
      </c>
      <c r="C33" s="1" t="s">
        <v>31</v>
      </c>
      <c r="D33" s="14">
        <v>19985</v>
      </c>
      <c r="E33" s="2">
        <f t="shared" si="2"/>
        <v>5331523.8100000005</v>
      </c>
    </row>
    <row r="34" spans="1:5" ht="12.75">
      <c r="A34" s="1" t="s">
        <v>34</v>
      </c>
      <c r="B34" s="9">
        <v>40297</v>
      </c>
      <c r="C34" s="1" t="s">
        <v>31</v>
      </c>
      <c r="D34" s="14">
        <v>994.94</v>
      </c>
      <c r="E34" s="2">
        <f t="shared" si="2"/>
        <v>5330528.87</v>
      </c>
    </row>
    <row r="35" spans="1:5" ht="12.75">
      <c r="A35" s="1" t="s">
        <v>42</v>
      </c>
      <c r="B35" s="9">
        <v>40323</v>
      </c>
      <c r="C35" s="1" t="s">
        <v>31</v>
      </c>
      <c r="D35" s="14">
        <v>1841.09</v>
      </c>
      <c r="E35" s="2">
        <f t="shared" si="2"/>
        <v>5328687.78</v>
      </c>
    </row>
    <row r="36" spans="1:5" ht="12.75">
      <c r="A36" s="1">
        <v>17</v>
      </c>
      <c r="B36" s="9">
        <v>40282</v>
      </c>
      <c r="C36" s="1" t="s">
        <v>33</v>
      </c>
      <c r="D36" s="14">
        <v>37145</v>
      </c>
      <c r="E36" s="2">
        <f t="shared" si="2"/>
        <v>5291542.78</v>
      </c>
    </row>
    <row r="37" spans="1:5" ht="12.75">
      <c r="A37" s="1" t="s">
        <v>44</v>
      </c>
      <c r="B37" s="9">
        <v>40343</v>
      </c>
      <c r="C37" s="1" t="s">
        <v>33</v>
      </c>
      <c r="D37" s="14">
        <v>1303.44</v>
      </c>
      <c r="E37" s="4">
        <f t="shared" si="2"/>
        <v>5290239.34</v>
      </c>
    </row>
    <row r="38" spans="1:5" ht="12.75">
      <c r="A38" s="22"/>
      <c r="B38" s="23"/>
      <c r="C38" s="22"/>
      <c r="D38" s="24"/>
      <c r="E38" s="25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spans="1:5" s="12" customFormat="1" ht="12.75">
      <c r="A44" s="1"/>
      <c r="B44" s="9"/>
      <c r="C44" s="1"/>
      <c r="D44" s="14"/>
      <c r="E44" s="2"/>
    </row>
    <row r="45" spans="3:4" ht="12.75">
      <c r="C45" s="3" t="s">
        <v>5</v>
      </c>
      <c r="D45" s="15">
        <f>SUM(D3:D37)</f>
        <v>3984760.66</v>
      </c>
    </row>
  </sheetData>
  <sheetProtection/>
  <printOptions/>
  <pageMargins left="0.75" right="0.75" top="1" bottom="1" header="0.5" footer="0.5"/>
  <pageSetup horizontalDpi="600" verticalDpi="600" orientation="portrait" scale="77" r:id="rId1"/>
  <headerFooter alignWithMargins="0">
    <oddHeader>&amp;LByrom-Davey&amp;CCS89-218-LH
Synthetic Turf Field and Track IDIQ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B23" sqref="B23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19.421875" style="1" customWidth="1"/>
    <col min="4" max="4" width="13.28125" style="14" customWidth="1"/>
    <col min="5" max="5" width="20.7109375" style="29" customWidth="1"/>
    <col min="6" max="6" width="18.7109375" style="0" customWidth="1"/>
    <col min="7" max="7" width="13.421875" style="0" bestFit="1" customWidth="1"/>
  </cols>
  <sheetData>
    <row r="1" spans="1:6" ht="14.25" thickBot="1" thickTop="1">
      <c r="A1" s="5" t="s">
        <v>0</v>
      </c>
      <c r="B1" s="7" t="s">
        <v>6</v>
      </c>
      <c r="C1" s="5" t="s">
        <v>3</v>
      </c>
      <c r="D1" s="13" t="s">
        <v>2</v>
      </c>
      <c r="E1" s="26" t="s">
        <v>1</v>
      </c>
      <c r="F1" s="10" t="s">
        <v>7</v>
      </c>
    </row>
    <row r="2" spans="1:6" ht="13.5" thickTop="1">
      <c r="A2" s="3" t="s">
        <v>8</v>
      </c>
      <c r="B2" s="8" t="s">
        <v>81</v>
      </c>
      <c r="E2" s="27">
        <v>6378000</v>
      </c>
      <c r="F2" s="21" t="s">
        <v>36</v>
      </c>
    </row>
    <row r="3" spans="1:6" ht="12.75">
      <c r="A3" s="1">
        <v>18</v>
      </c>
      <c r="B3" s="9">
        <v>40333</v>
      </c>
      <c r="C3" s="1" t="s">
        <v>43</v>
      </c>
      <c r="D3" s="14">
        <v>1588121</v>
      </c>
      <c r="E3" s="29">
        <f aca="true" t="shared" si="0" ref="E3:E31">SUM(E2-D3)</f>
        <v>4789879</v>
      </c>
      <c r="F3" t="s">
        <v>46</v>
      </c>
    </row>
    <row r="4" spans="1:5" ht="12.75">
      <c r="A4" s="1" t="s">
        <v>50</v>
      </c>
      <c r="B4" s="9">
        <v>40490</v>
      </c>
      <c r="C4" s="1" t="s">
        <v>43</v>
      </c>
      <c r="D4" s="14">
        <v>13357</v>
      </c>
      <c r="E4" s="29">
        <f t="shared" si="0"/>
        <v>4776522</v>
      </c>
    </row>
    <row r="5" spans="1:5" ht="12.75">
      <c r="A5" s="1" t="s">
        <v>51</v>
      </c>
      <c r="B5" s="9">
        <v>40490</v>
      </c>
      <c r="C5" s="1" t="s">
        <v>43</v>
      </c>
      <c r="D5" s="14">
        <v>-11308</v>
      </c>
      <c r="E5" s="29">
        <f t="shared" si="0"/>
        <v>4787830</v>
      </c>
    </row>
    <row r="6" spans="1:5" ht="12.75">
      <c r="A6" s="1" t="s">
        <v>53</v>
      </c>
      <c r="B6" s="9">
        <v>40555</v>
      </c>
      <c r="C6" s="1" t="s">
        <v>43</v>
      </c>
      <c r="D6" s="14">
        <v>5029.16</v>
      </c>
      <c r="E6" s="29">
        <f t="shared" si="0"/>
        <v>4782800.84</v>
      </c>
    </row>
    <row r="7" spans="1:5" ht="12.75">
      <c r="A7" s="1" t="s">
        <v>54</v>
      </c>
      <c r="B7" s="9">
        <v>40555</v>
      </c>
      <c r="C7" s="1" t="s">
        <v>43</v>
      </c>
      <c r="D7" s="14">
        <v>22050</v>
      </c>
      <c r="E7" s="29">
        <f t="shared" si="0"/>
        <v>4760750.84</v>
      </c>
    </row>
    <row r="8" spans="1:5" ht="12.75">
      <c r="A8" s="1" t="s">
        <v>71</v>
      </c>
      <c r="B8" s="9">
        <v>40591</v>
      </c>
      <c r="C8" s="1" t="s">
        <v>43</v>
      </c>
      <c r="D8" s="14">
        <v>2561.82</v>
      </c>
      <c r="E8" s="29">
        <f t="shared" si="0"/>
        <v>4758189.02</v>
      </c>
    </row>
    <row r="9" spans="1:6" ht="12.75">
      <c r="A9" s="1">
        <v>19</v>
      </c>
      <c r="B9" s="9">
        <v>40358</v>
      </c>
      <c r="C9" s="1" t="s">
        <v>45</v>
      </c>
      <c r="D9" s="14">
        <v>1593496</v>
      </c>
      <c r="E9" s="29">
        <f t="shared" si="0"/>
        <v>3164693.0199999996</v>
      </c>
      <c r="F9" s="35" t="s">
        <v>48</v>
      </c>
    </row>
    <row r="10" spans="1:6" ht="12.75">
      <c r="A10" s="1" t="s">
        <v>85</v>
      </c>
      <c r="B10" s="9">
        <v>40675</v>
      </c>
      <c r="C10" s="1" t="s">
        <v>45</v>
      </c>
      <c r="D10" s="14">
        <v>0</v>
      </c>
      <c r="E10" s="29">
        <f t="shared" si="0"/>
        <v>3164693.0199999996</v>
      </c>
      <c r="F10" s="35" t="s">
        <v>86</v>
      </c>
    </row>
    <row r="11" spans="1:6" ht="12.75">
      <c r="A11" s="1" t="s">
        <v>87</v>
      </c>
      <c r="B11" s="9">
        <v>40703</v>
      </c>
      <c r="C11" s="1" t="s">
        <v>45</v>
      </c>
      <c r="D11" s="14">
        <v>48385.39</v>
      </c>
      <c r="E11" s="29">
        <f t="shared" si="0"/>
        <v>3116307.6299999994</v>
      </c>
      <c r="F11" s="35"/>
    </row>
    <row r="12" spans="1:6" ht="12.75">
      <c r="A12" s="1" t="s">
        <v>88</v>
      </c>
      <c r="B12" s="9">
        <v>40703</v>
      </c>
      <c r="C12" s="1" t="s">
        <v>45</v>
      </c>
      <c r="D12" s="14">
        <v>2671.29</v>
      </c>
      <c r="E12" s="29">
        <f t="shared" si="0"/>
        <v>3113636.3399999994</v>
      </c>
      <c r="F12" s="35"/>
    </row>
    <row r="13" spans="1:6" ht="12.75">
      <c r="A13" s="1" t="s">
        <v>89</v>
      </c>
      <c r="B13" s="9">
        <v>40703</v>
      </c>
      <c r="C13" s="1" t="s">
        <v>45</v>
      </c>
      <c r="D13" s="14">
        <v>1962.46</v>
      </c>
      <c r="E13" s="29">
        <f t="shared" si="0"/>
        <v>3111673.8799999994</v>
      </c>
      <c r="F13" s="35"/>
    </row>
    <row r="14" spans="1:7" ht="12.75">
      <c r="A14" s="1">
        <v>20</v>
      </c>
      <c r="B14" s="9">
        <v>40392</v>
      </c>
      <c r="C14" s="1" t="s">
        <v>47</v>
      </c>
      <c r="D14" s="14">
        <v>6000</v>
      </c>
      <c r="E14" s="29">
        <f t="shared" si="0"/>
        <v>3105673.8799999994</v>
      </c>
      <c r="F14" s="35" t="s">
        <v>67</v>
      </c>
      <c r="G14" s="14"/>
    </row>
    <row r="15" spans="1:7" ht="12.75">
      <c r="A15" s="1">
        <v>21</v>
      </c>
      <c r="B15" s="9">
        <v>40456</v>
      </c>
      <c r="C15" s="1" t="s">
        <v>49</v>
      </c>
      <c r="D15" s="14">
        <v>1863111</v>
      </c>
      <c r="E15" s="29">
        <f t="shared" si="0"/>
        <v>1242562.8799999994</v>
      </c>
      <c r="F15" s="35" t="s">
        <v>68</v>
      </c>
      <c r="G15" s="14"/>
    </row>
    <row r="16" spans="1:7" ht="12.75">
      <c r="A16" s="1" t="s">
        <v>60</v>
      </c>
      <c r="B16" s="9">
        <v>40575</v>
      </c>
      <c r="C16" s="1" t="s">
        <v>49</v>
      </c>
      <c r="D16" s="14">
        <v>4716.15</v>
      </c>
      <c r="E16" s="29">
        <f t="shared" si="0"/>
        <v>1237846.7299999995</v>
      </c>
      <c r="G16" s="14"/>
    </row>
    <row r="17" spans="1:7" ht="12.75">
      <c r="A17" s="1" t="s">
        <v>73</v>
      </c>
      <c r="B17" s="9">
        <v>40604</v>
      </c>
      <c r="C17" s="1" t="s">
        <v>49</v>
      </c>
      <c r="D17" s="14">
        <v>41764</v>
      </c>
      <c r="E17" s="29">
        <f t="shared" si="0"/>
        <v>1196082.7299999995</v>
      </c>
      <c r="F17" s="37"/>
      <c r="G17" s="14"/>
    </row>
    <row r="18" spans="1:8" ht="12.75">
      <c r="A18" s="1" t="s">
        <v>74</v>
      </c>
      <c r="B18" s="9">
        <v>40604</v>
      </c>
      <c r="C18" s="1" t="s">
        <v>49</v>
      </c>
      <c r="D18" s="14">
        <v>-30831</v>
      </c>
      <c r="E18" s="29">
        <f t="shared" si="0"/>
        <v>1226913.7299999995</v>
      </c>
      <c r="F18" s="37"/>
      <c r="G18" s="14"/>
      <c r="H18" s="38"/>
    </row>
    <row r="19" spans="1:7" ht="12.75">
      <c r="A19" s="1" t="s">
        <v>75</v>
      </c>
      <c r="B19" s="9">
        <v>40613</v>
      </c>
      <c r="C19" s="1" t="s">
        <v>49</v>
      </c>
      <c r="D19" s="14">
        <v>112000</v>
      </c>
      <c r="E19" s="29">
        <f t="shared" si="0"/>
        <v>1114913.7299999995</v>
      </c>
      <c r="G19" s="14"/>
    </row>
    <row r="20" spans="1:8" ht="12.75">
      <c r="A20" s="1" t="s">
        <v>78</v>
      </c>
      <c r="B20" s="9">
        <v>40620</v>
      </c>
      <c r="C20" s="1" t="s">
        <v>49</v>
      </c>
      <c r="D20" s="14">
        <v>10230</v>
      </c>
      <c r="E20" s="29">
        <f t="shared" si="0"/>
        <v>1104683.7299999995</v>
      </c>
      <c r="G20" s="14"/>
      <c r="H20" s="38"/>
    </row>
    <row r="21" spans="1:7" ht="12.75">
      <c r="A21" s="1" t="s">
        <v>79</v>
      </c>
      <c r="B21" s="9">
        <v>40620</v>
      </c>
      <c r="C21" s="1" t="s">
        <v>49</v>
      </c>
      <c r="D21" s="14">
        <v>1439.55</v>
      </c>
      <c r="E21" s="29">
        <f t="shared" si="0"/>
        <v>1103244.1799999995</v>
      </c>
      <c r="G21" s="37"/>
    </row>
    <row r="22" spans="1:7" ht="12.75">
      <c r="A22" s="1" t="s">
        <v>82</v>
      </c>
      <c r="B22" s="9">
        <v>40655</v>
      </c>
      <c r="C22" s="1" t="s">
        <v>49</v>
      </c>
      <c r="D22" s="14">
        <v>2165.91</v>
      </c>
      <c r="E22" s="29">
        <f t="shared" si="0"/>
        <v>1101078.2699999996</v>
      </c>
      <c r="G22" s="37"/>
    </row>
    <row r="23" spans="1:7" ht="12.75">
      <c r="A23" s="39" t="s">
        <v>90</v>
      </c>
      <c r="B23" s="40">
        <v>40722</v>
      </c>
      <c r="C23" s="41" t="s">
        <v>49</v>
      </c>
      <c r="D23" s="42">
        <v>-49738</v>
      </c>
      <c r="E23" s="29">
        <f aca="true" t="shared" si="1" ref="E23:E30">SUM(E22+D23)</f>
        <v>1051340.2699999996</v>
      </c>
      <c r="G23" s="37"/>
    </row>
    <row r="24" spans="1:6" ht="12.75">
      <c r="A24" s="1">
        <v>22</v>
      </c>
      <c r="B24" s="9">
        <v>40553</v>
      </c>
      <c r="C24" s="1" t="s">
        <v>52</v>
      </c>
      <c r="D24" s="14">
        <v>53000</v>
      </c>
      <c r="E24" s="29">
        <f t="shared" si="1"/>
        <v>1104340.2699999996</v>
      </c>
      <c r="F24" s="35" t="s">
        <v>66</v>
      </c>
    </row>
    <row r="25" spans="1:6" ht="12.75">
      <c r="A25" s="1">
        <v>23</v>
      </c>
      <c r="B25" s="9">
        <v>40562</v>
      </c>
      <c r="C25" s="1" t="s">
        <v>55</v>
      </c>
      <c r="D25" s="14">
        <v>53000</v>
      </c>
      <c r="E25" s="29">
        <f t="shared" si="1"/>
        <v>1157340.2699999996</v>
      </c>
      <c r="F25" s="35" t="s">
        <v>65</v>
      </c>
    </row>
    <row r="26" spans="1:6" ht="12.75">
      <c r="A26" s="1">
        <v>23</v>
      </c>
      <c r="B26" s="9">
        <v>41019</v>
      </c>
      <c r="C26" s="1" t="s">
        <v>145</v>
      </c>
      <c r="D26" s="14">
        <v>-53000</v>
      </c>
      <c r="E26" s="29">
        <f t="shared" si="1"/>
        <v>1104340.2699999996</v>
      </c>
      <c r="F26" s="35"/>
    </row>
    <row r="27" spans="1:6" ht="12.75">
      <c r="A27" s="1">
        <v>24</v>
      </c>
      <c r="B27" s="9">
        <v>40562</v>
      </c>
      <c r="C27" s="1" t="s">
        <v>56</v>
      </c>
      <c r="D27" s="14">
        <v>35000</v>
      </c>
      <c r="E27" s="29">
        <f t="shared" si="1"/>
        <v>1139340.2699999996</v>
      </c>
      <c r="F27" s="35" t="s">
        <v>64</v>
      </c>
    </row>
    <row r="28" spans="1:6" ht="12.75">
      <c r="A28" s="1">
        <v>25</v>
      </c>
      <c r="B28" s="9">
        <v>40562</v>
      </c>
      <c r="C28" s="1" t="s">
        <v>57</v>
      </c>
      <c r="D28" s="14">
        <v>53000</v>
      </c>
      <c r="E28" s="29">
        <f t="shared" si="1"/>
        <v>1192340.2699999996</v>
      </c>
      <c r="F28" s="35" t="s">
        <v>63</v>
      </c>
    </row>
    <row r="29" spans="1:6" ht="12.75">
      <c r="A29" s="1">
        <v>25</v>
      </c>
      <c r="B29" s="9">
        <v>40892</v>
      </c>
      <c r="C29" s="45" t="s">
        <v>97</v>
      </c>
      <c r="D29" s="14">
        <v>-53000</v>
      </c>
      <c r="E29" s="29">
        <f t="shared" si="1"/>
        <v>1139340.2699999996</v>
      </c>
      <c r="F29" s="35"/>
    </row>
    <row r="30" spans="1:6" ht="12.75">
      <c r="A30" s="1">
        <v>26</v>
      </c>
      <c r="B30" s="9">
        <v>40562</v>
      </c>
      <c r="C30" s="1" t="s">
        <v>58</v>
      </c>
      <c r="D30" s="14">
        <v>53000</v>
      </c>
      <c r="E30" s="29">
        <f t="shared" si="1"/>
        <v>1192340.2699999996</v>
      </c>
      <c r="F30" s="35" t="s">
        <v>62</v>
      </c>
    </row>
    <row r="31" spans="1:6" ht="26.25">
      <c r="A31" s="1">
        <v>27</v>
      </c>
      <c r="B31" s="9">
        <v>40574</v>
      </c>
      <c r="C31" s="30" t="s">
        <v>59</v>
      </c>
      <c r="D31" s="14">
        <v>757309</v>
      </c>
      <c r="E31" s="29">
        <f t="shared" si="0"/>
        <v>435031.26999999955</v>
      </c>
      <c r="F31" s="35" t="s">
        <v>61</v>
      </c>
    </row>
    <row r="32" spans="1:6" ht="26.25">
      <c r="A32" s="1" t="s">
        <v>76</v>
      </c>
      <c r="B32" s="9">
        <v>40613</v>
      </c>
      <c r="C32" s="30" t="s">
        <v>59</v>
      </c>
      <c r="D32" s="14">
        <v>0</v>
      </c>
      <c r="E32" s="29">
        <f>SUM(E31-D32)</f>
        <v>435031.26999999955</v>
      </c>
      <c r="F32" s="35" t="s">
        <v>77</v>
      </c>
    </row>
    <row r="33" spans="1:6" ht="12.75">
      <c r="A33" s="1" t="s">
        <v>111</v>
      </c>
      <c r="B33" s="9">
        <v>40877</v>
      </c>
      <c r="C33" s="1" t="s">
        <v>59</v>
      </c>
      <c r="D33" s="14">
        <v>-757309</v>
      </c>
      <c r="E33" s="28">
        <f>SUM(E32-D33)</f>
        <v>1192340.2699999996</v>
      </c>
      <c r="F33" s="35" t="s">
        <v>112</v>
      </c>
    </row>
    <row r="34" spans="1:5" ht="12.75">
      <c r="A34" s="31"/>
      <c r="B34" s="32"/>
      <c r="C34" s="31"/>
      <c r="D34" s="33"/>
      <c r="E34" s="34"/>
    </row>
    <row r="35" spans="3:4" ht="12.75">
      <c r="C35" s="1" t="s">
        <v>37</v>
      </c>
      <c r="D35" s="14">
        <f>SUM(D3:D33)</f>
        <v>5368183.73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&amp;LBryom-Davey, Inc.&amp;CF &amp; I Synthetic Turf &amp; Tracks IDIQ
CS89-218-LH (A1)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56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19.421875" style="1" customWidth="1"/>
    <col min="4" max="4" width="13.28125" style="14" customWidth="1"/>
    <col min="5" max="5" width="20.7109375" style="2" customWidth="1"/>
    <col min="6" max="6" width="18.7109375" style="35" customWidth="1"/>
    <col min="7" max="7" width="13.421875" style="0" bestFit="1" customWidth="1"/>
  </cols>
  <sheetData>
    <row r="1" spans="1:6" ht="14.25" thickBot="1" thickTop="1">
      <c r="A1" s="5" t="s">
        <v>0</v>
      </c>
      <c r="B1" s="7" t="s">
        <v>6</v>
      </c>
      <c r="C1" s="5" t="s">
        <v>3</v>
      </c>
      <c r="D1" s="13" t="s">
        <v>2</v>
      </c>
      <c r="E1" s="6" t="s">
        <v>1</v>
      </c>
      <c r="F1" s="10" t="s">
        <v>7</v>
      </c>
    </row>
    <row r="2" spans="1:7" ht="13.5" thickTop="1">
      <c r="A2" s="3" t="s">
        <v>11</v>
      </c>
      <c r="B2" s="8" t="s">
        <v>80</v>
      </c>
      <c r="E2" s="27">
        <v>9275000</v>
      </c>
      <c r="F2" s="21" t="s">
        <v>72</v>
      </c>
      <c r="G2" s="35" t="s">
        <v>70</v>
      </c>
    </row>
    <row r="3" spans="2:5" ht="12.75">
      <c r="B3" s="36">
        <v>40603</v>
      </c>
      <c r="C3" s="1" t="s">
        <v>69</v>
      </c>
      <c r="D3" s="14">
        <v>80266</v>
      </c>
      <c r="E3" s="2">
        <f aca="true" t="shared" si="0" ref="E3:E53">SUM(E2-D3)</f>
        <v>9194734</v>
      </c>
    </row>
    <row r="4" spans="1:5" ht="12.75">
      <c r="A4" s="1">
        <v>28</v>
      </c>
      <c r="B4" s="9">
        <v>40640</v>
      </c>
      <c r="C4" s="1" t="s">
        <v>84</v>
      </c>
      <c r="D4" s="14">
        <v>1725618</v>
      </c>
      <c r="E4" s="2">
        <f t="shared" si="0"/>
        <v>7469116</v>
      </c>
    </row>
    <row r="5" spans="1:6" ht="12.75">
      <c r="A5" s="1" t="s">
        <v>95</v>
      </c>
      <c r="B5" s="9">
        <v>40770</v>
      </c>
      <c r="C5" s="1" t="s">
        <v>84</v>
      </c>
      <c r="D5" s="14">
        <v>0</v>
      </c>
      <c r="E5" s="2">
        <f t="shared" si="0"/>
        <v>7469116</v>
      </c>
      <c r="F5" s="35" t="s">
        <v>96</v>
      </c>
    </row>
    <row r="6" spans="1:7" ht="12.75">
      <c r="A6" s="1" t="s">
        <v>99</v>
      </c>
      <c r="B6" s="9">
        <v>40793</v>
      </c>
      <c r="C6" s="1" t="s">
        <v>84</v>
      </c>
      <c r="D6" s="14">
        <v>350818</v>
      </c>
      <c r="E6" s="2">
        <f t="shared" si="0"/>
        <v>7118298</v>
      </c>
      <c r="G6" s="37"/>
    </row>
    <row r="7" spans="1:7" ht="12.75">
      <c r="A7" s="1" t="s">
        <v>103</v>
      </c>
      <c r="B7" s="9">
        <v>40847</v>
      </c>
      <c r="C7" s="1" t="s">
        <v>84</v>
      </c>
      <c r="D7" s="14">
        <v>3125</v>
      </c>
      <c r="E7" s="2">
        <f t="shared" si="0"/>
        <v>7115173</v>
      </c>
      <c r="G7" s="37"/>
    </row>
    <row r="8" spans="1:7" ht="12.75">
      <c r="A8" s="1" t="s">
        <v>104</v>
      </c>
      <c r="B8" s="9">
        <v>40849</v>
      </c>
      <c r="C8" s="1" t="s">
        <v>84</v>
      </c>
      <c r="D8" s="14">
        <v>21778.69</v>
      </c>
      <c r="E8" s="2">
        <f t="shared" si="0"/>
        <v>7093394.31</v>
      </c>
      <c r="F8" s="44"/>
      <c r="G8" s="37"/>
    </row>
    <row r="9" spans="1:7" ht="12.75">
      <c r="A9" s="1" t="s">
        <v>106</v>
      </c>
      <c r="B9" s="9">
        <v>40857</v>
      </c>
      <c r="C9" s="1" t="s">
        <v>84</v>
      </c>
      <c r="D9" s="14">
        <v>3742.77</v>
      </c>
      <c r="E9" s="2">
        <f t="shared" si="0"/>
        <v>7089651.54</v>
      </c>
      <c r="F9" s="44"/>
      <c r="G9" s="37"/>
    </row>
    <row r="10" spans="1:7" ht="12.75">
      <c r="A10" s="1" t="s">
        <v>108</v>
      </c>
      <c r="B10" s="9">
        <v>40869</v>
      </c>
      <c r="C10" s="1" t="s">
        <v>84</v>
      </c>
      <c r="D10" s="14">
        <v>9687.3</v>
      </c>
      <c r="E10" s="2">
        <f t="shared" si="0"/>
        <v>7079964.24</v>
      </c>
      <c r="G10" s="37"/>
    </row>
    <row r="11" spans="1:7" ht="12.75">
      <c r="A11" s="1" t="s">
        <v>109</v>
      </c>
      <c r="B11" s="9">
        <v>40869</v>
      </c>
      <c r="C11" s="1" t="s">
        <v>84</v>
      </c>
      <c r="D11" s="14">
        <v>643.66</v>
      </c>
      <c r="E11" s="2">
        <f t="shared" si="0"/>
        <v>7079320.58</v>
      </c>
      <c r="F11" s="44"/>
      <c r="G11" s="37"/>
    </row>
    <row r="12" spans="1:7" ht="12.75">
      <c r="A12" s="1" t="s">
        <v>110</v>
      </c>
      <c r="B12" s="9">
        <v>40869</v>
      </c>
      <c r="C12" s="1" t="s">
        <v>84</v>
      </c>
      <c r="D12" s="14">
        <v>7560</v>
      </c>
      <c r="E12" s="2">
        <f t="shared" si="0"/>
        <v>7071760.58</v>
      </c>
      <c r="G12" s="37"/>
    </row>
    <row r="13" spans="1:7" ht="12.75">
      <c r="A13" s="1" t="s">
        <v>113</v>
      </c>
      <c r="B13" s="9">
        <v>40867</v>
      </c>
      <c r="C13" s="1" t="s">
        <v>84</v>
      </c>
      <c r="D13" s="14">
        <v>2834.8</v>
      </c>
      <c r="E13" s="2">
        <f t="shared" si="0"/>
        <v>7068925.78</v>
      </c>
      <c r="F13" s="44"/>
      <c r="G13" s="37"/>
    </row>
    <row r="14" spans="1:7" ht="12.75">
      <c r="A14" s="1" t="s">
        <v>114</v>
      </c>
      <c r="B14" s="9">
        <v>40879</v>
      </c>
      <c r="C14" s="1" t="s">
        <v>84</v>
      </c>
      <c r="D14" s="14">
        <v>2273.25</v>
      </c>
      <c r="E14" s="2">
        <f t="shared" si="0"/>
        <v>7066652.53</v>
      </c>
      <c r="G14" s="37"/>
    </row>
    <row r="15" spans="1:7" ht="12.75">
      <c r="A15" s="1" t="s">
        <v>117</v>
      </c>
      <c r="B15" s="9">
        <v>40932</v>
      </c>
      <c r="C15" s="1" t="s">
        <v>84</v>
      </c>
      <c r="D15" s="14">
        <v>3360</v>
      </c>
      <c r="E15" s="2">
        <f t="shared" si="0"/>
        <v>7063292.53</v>
      </c>
      <c r="F15" s="44"/>
      <c r="G15" s="37"/>
    </row>
    <row r="16" spans="1:6" ht="12.75">
      <c r="A16" s="1">
        <v>29</v>
      </c>
      <c r="B16" s="9">
        <v>40675</v>
      </c>
      <c r="C16" s="1" t="s">
        <v>83</v>
      </c>
      <c r="D16" s="14">
        <v>1959137</v>
      </c>
      <c r="E16" s="2">
        <f t="shared" si="0"/>
        <v>5104155.53</v>
      </c>
      <c r="F16" s="43"/>
    </row>
    <row r="17" spans="1:6" ht="12.75">
      <c r="A17" s="1" t="s">
        <v>91</v>
      </c>
      <c r="B17" s="9">
        <v>40735</v>
      </c>
      <c r="C17" s="1" t="s">
        <v>83</v>
      </c>
      <c r="D17" s="14">
        <v>386167.7</v>
      </c>
      <c r="E17" s="2">
        <f t="shared" si="0"/>
        <v>4717987.83</v>
      </c>
      <c r="F17" s="43"/>
    </row>
    <row r="18" spans="1:6" ht="12.75">
      <c r="A18" s="1" t="s">
        <v>120</v>
      </c>
      <c r="B18" s="9">
        <v>40947</v>
      </c>
      <c r="C18" s="1" t="s">
        <v>83</v>
      </c>
      <c r="D18" s="14">
        <v>21300</v>
      </c>
      <c r="E18" s="2">
        <f t="shared" si="0"/>
        <v>4696687.83</v>
      </c>
      <c r="F18" s="43"/>
    </row>
    <row r="19" spans="1:6" ht="12.75">
      <c r="A19" s="1">
        <v>30</v>
      </c>
      <c r="B19" s="9">
        <v>40711</v>
      </c>
      <c r="C19" s="1" t="s">
        <v>27</v>
      </c>
      <c r="D19" s="14">
        <v>1872877</v>
      </c>
      <c r="E19" s="2">
        <f t="shared" si="0"/>
        <v>2823810.83</v>
      </c>
      <c r="F19" s="44"/>
    </row>
    <row r="20" spans="1:6" ht="12.75">
      <c r="A20" s="1" t="s">
        <v>94</v>
      </c>
      <c r="B20" s="9">
        <v>40770</v>
      </c>
      <c r="C20" s="1" t="s">
        <v>27</v>
      </c>
      <c r="D20" s="14">
        <v>0</v>
      </c>
      <c r="E20" s="2">
        <f t="shared" si="0"/>
        <v>2823810.83</v>
      </c>
      <c r="F20" s="44" t="s">
        <v>77</v>
      </c>
    </row>
    <row r="21" spans="1:6" ht="12.75">
      <c r="A21" s="1" t="s">
        <v>100</v>
      </c>
      <c r="B21" s="9">
        <v>40847</v>
      </c>
      <c r="C21" s="1" t="s">
        <v>27</v>
      </c>
      <c r="D21" s="14">
        <v>13750</v>
      </c>
      <c r="E21" s="2">
        <f t="shared" si="0"/>
        <v>2810060.83</v>
      </c>
      <c r="F21" s="44"/>
    </row>
    <row r="22" spans="1:6" ht="12.75">
      <c r="A22" s="1" t="s">
        <v>101</v>
      </c>
      <c r="B22" s="9">
        <v>40847</v>
      </c>
      <c r="C22" s="1" t="s">
        <v>27</v>
      </c>
      <c r="D22" s="14">
        <v>4728.71</v>
      </c>
      <c r="E22" s="2">
        <f t="shared" si="0"/>
        <v>2805332.12</v>
      </c>
      <c r="F22" s="44"/>
    </row>
    <row r="23" spans="1:6" ht="12.75">
      <c r="A23" s="1" t="s">
        <v>102</v>
      </c>
      <c r="B23" s="9">
        <v>40847</v>
      </c>
      <c r="C23" s="1" t="s">
        <v>27</v>
      </c>
      <c r="D23" s="14">
        <v>-68878</v>
      </c>
      <c r="E23" s="2">
        <f t="shared" si="0"/>
        <v>2874210.12</v>
      </c>
      <c r="F23" s="44"/>
    </row>
    <row r="24" spans="1:6" ht="12.75">
      <c r="A24" s="1" t="s">
        <v>105</v>
      </c>
      <c r="B24" s="9">
        <v>40849</v>
      </c>
      <c r="C24" s="1" t="s">
        <v>27</v>
      </c>
      <c r="D24" s="14">
        <v>62395.52</v>
      </c>
      <c r="E24" s="2">
        <f t="shared" si="0"/>
        <v>2811814.6</v>
      </c>
      <c r="F24" s="44"/>
    </row>
    <row r="25" spans="1:6" ht="12.75">
      <c r="A25" s="1" t="s">
        <v>107</v>
      </c>
      <c r="B25" s="9">
        <v>40868</v>
      </c>
      <c r="C25" s="1" t="s">
        <v>27</v>
      </c>
      <c r="D25" s="14">
        <v>16378.33</v>
      </c>
      <c r="E25" s="2">
        <f t="shared" si="0"/>
        <v>2795436.27</v>
      </c>
      <c r="F25" s="44"/>
    </row>
    <row r="26" spans="1:6" ht="12.75">
      <c r="A26" s="1" t="s">
        <v>118</v>
      </c>
      <c r="B26" s="9">
        <v>40941</v>
      </c>
      <c r="C26" s="1" t="s">
        <v>27</v>
      </c>
      <c r="D26" s="14">
        <v>40407.54</v>
      </c>
      <c r="E26" s="2">
        <f t="shared" si="0"/>
        <v>2755028.73</v>
      </c>
      <c r="F26" s="44"/>
    </row>
    <row r="27" spans="1:6" ht="12.75">
      <c r="A27" s="1" t="s">
        <v>119</v>
      </c>
      <c r="B27" s="9">
        <v>40941</v>
      </c>
      <c r="C27" s="1" t="s">
        <v>27</v>
      </c>
      <c r="D27" s="14">
        <v>-1291.61</v>
      </c>
      <c r="E27" s="2">
        <f t="shared" si="0"/>
        <v>2756320.34</v>
      </c>
      <c r="F27" s="44"/>
    </row>
    <row r="28" spans="1:6" ht="12.75">
      <c r="A28" s="1">
        <v>31</v>
      </c>
      <c r="B28" s="9">
        <v>40744</v>
      </c>
      <c r="C28" s="1" t="s">
        <v>92</v>
      </c>
      <c r="D28" s="14">
        <v>972395</v>
      </c>
      <c r="E28" s="2">
        <f t="shared" si="0"/>
        <v>1783925.3399999999</v>
      </c>
      <c r="F28" s="35" t="s">
        <v>93</v>
      </c>
    </row>
    <row r="29" spans="1:6" ht="12.75">
      <c r="A29" s="1">
        <v>31</v>
      </c>
      <c r="B29" s="9">
        <v>40785</v>
      </c>
      <c r="C29" s="45" t="s">
        <v>97</v>
      </c>
      <c r="D29" s="14">
        <v>-972395</v>
      </c>
      <c r="E29" s="2">
        <f t="shared" si="0"/>
        <v>2756320.34</v>
      </c>
      <c r="F29" s="35" t="s">
        <v>98</v>
      </c>
    </row>
    <row r="30" spans="1:6" s="38" customFormat="1" ht="12.75">
      <c r="A30" s="1">
        <v>32</v>
      </c>
      <c r="B30" s="9">
        <v>40793</v>
      </c>
      <c r="C30" s="1" t="s">
        <v>115</v>
      </c>
      <c r="D30" s="14">
        <v>3800</v>
      </c>
      <c r="E30" s="2">
        <f t="shared" si="0"/>
        <v>2752520.34</v>
      </c>
      <c r="F30" s="35"/>
    </row>
    <row r="31" spans="1:6" s="38" customFormat="1" ht="12.75">
      <c r="A31" s="1">
        <v>33</v>
      </c>
      <c r="B31" s="9">
        <v>40893</v>
      </c>
      <c r="C31" s="1" t="s">
        <v>115</v>
      </c>
      <c r="D31" s="14">
        <v>15847.46</v>
      </c>
      <c r="E31" s="2">
        <f t="shared" si="0"/>
        <v>2736672.88</v>
      </c>
      <c r="F31" s="35"/>
    </row>
    <row r="32" spans="1:6" s="38" customFormat="1" ht="12.75">
      <c r="A32" s="1">
        <v>34</v>
      </c>
      <c r="B32" s="9">
        <v>40911</v>
      </c>
      <c r="C32" s="1" t="s">
        <v>116</v>
      </c>
      <c r="D32" s="51">
        <v>2036996</v>
      </c>
      <c r="E32" s="52">
        <f t="shared" si="0"/>
        <v>699676.8799999999</v>
      </c>
      <c r="F32" s="53" t="s">
        <v>146</v>
      </c>
    </row>
    <row r="33" spans="1:7" s="38" customFormat="1" ht="12.75">
      <c r="A33" s="1" t="s">
        <v>147</v>
      </c>
      <c r="B33" s="8">
        <v>41088</v>
      </c>
      <c r="C33" s="1" t="s">
        <v>116</v>
      </c>
      <c r="D33" s="51">
        <v>4515</v>
      </c>
      <c r="E33" s="52">
        <f t="shared" si="0"/>
        <v>695161.8799999999</v>
      </c>
      <c r="F33" s="53"/>
      <c r="G33" s="54"/>
    </row>
    <row r="34" spans="1:6" s="38" customFormat="1" ht="12.75">
      <c r="A34" s="1" t="s">
        <v>148</v>
      </c>
      <c r="B34" s="8">
        <v>41088</v>
      </c>
      <c r="C34" s="1" t="s">
        <v>116</v>
      </c>
      <c r="D34" s="51">
        <v>-3762.09</v>
      </c>
      <c r="E34" s="52">
        <f t="shared" si="0"/>
        <v>698923.9699999999</v>
      </c>
      <c r="F34" s="53"/>
    </row>
    <row r="35" spans="1:7" s="38" customFormat="1" ht="12.75">
      <c r="A35" s="1" t="s">
        <v>149</v>
      </c>
      <c r="B35" s="8">
        <v>41088</v>
      </c>
      <c r="C35" s="1" t="s">
        <v>116</v>
      </c>
      <c r="D35" s="51">
        <v>2601.53</v>
      </c>
      <c r="E35" s="52">
        <f t="shared" si="0"/>
        <v>696322.4399999998</v>
      </c>
      <c r="F35" s="53"/>
      <c r="G35" s="54"/>
    </row>
    <row r="36" spans="1:6" s="38" customFormat="1" ht="12.75">
      <c r="A36" s="1" t="s">
        <v>150</v>
      </c>
      <c r="B36" s="8">
        <v>41088</v>
      </c>
      <c r="C36" s="1" t="s">
        <v>116</v>
      </c>
      <c r="D36" s="51">
        <v>15750</v>
      </c>
      <c r="E36" s="52">
        <f t="shared" si="0"/>
        <v>680572.4399999998</v>
      </c>
      <c r="F36" s="53"/>
    </row>
    <row r="37" spans="1:6" s="38" customFormat="1" ht="12.75">
      <c r="A37" s="1" t="s">
        <v>151</v>
      </c>
      <c r="B37" s="8">
        <v>41088</v>
      </c>
      <c r="C37" s="1" t="s">
        <v>116</v>
      </c>
      <c r="D37" s="51">
        <v>3941.74</v>
      </c>
      <c r="E37" s="52">
        <f t="shared" si="0"/>
        <v>676630.6999999998</v>
      </c>
      <c r="F37" s="53"/>
    </row>
    <row r="38" spans="1:6" s="38" customFormat="1" ht="12.75">
      <c r="A38" s="1" t="s">
        <v>152</v>
      </c>
      <c r="B38" s="8">
        <v>41088</v>
      </c>
      <c r="C38" s="1" t="s">
        <v>116</v>
      </c>
      <c r="D38" s="51">
        <v>7898</v>
      </c>
      <c r="E38" s="52">
        <f t="shared" si="0"/>
        <v>668732.6999999998</v>
      </c>
      <c r="F38" s="53"/>
    </row>
    <row r="39" spans="1:6" s="38" customFormat="1" ht="12.75">
      <c r="A39" s="1" t="s">
        <v>153</v>
      </c>
      <c r="B39" s="8">
        <v>41129</v>
      </c>
      <c r="C39" s="1" t="s">
        <v>116</v>
      </c>
      <c r="D39" s="51">
        <v>4808</v>
      </c>
      <c r="E39" s="52">
        <f t="shared" si="0"/>
        <v>663924.6999999998</v>
      </c>
      <c r="F39" s="53"/>
    </row>
    <row r="40" spans="1:6" s="38" customFormat="1" ht="12.75">
      <c r="A40" s="1" t="s">
        <v>154</v>
      </c>
      <c r="B40" s="8">
        <v>41169</v>
      </c>
      <c r="C40" s="1" t="s">
        <v>116</v>
      </c>
      <c r="D40" s="51">
        <v>1989</v>
      </c>
      <c r="E40" s="52">
        <f t="shared" si="0"/>
        <v>661935.6999999998</v>
      </c>
      <c r="F40" s="53"/>
    </row>
    <row r="41" spans="1:6" s="38" customFormat="1" ht="12.75">
      <c r="A41" s="1" t="s">
        <v>155</v>
      </c>
      <c r="B41" s="8">
        <v>41169</v>
      </c>
      <c r="C41" s="1" t="s">
        <v>116</v>
      </c>
      <c r="D41" s="51">
        <v>0</v>
      </c>
      <c r="E41" s="52">
        <f t="shared" si="0"/>
        <v>661935.6999999998</v>
      </c>
      <c r="F41" s="53" t="s">
        <v>96</v>
      </c>
    </row>
    <row r="42" spans="1:6" s="38" customFormat="1" ht="12.75">
      <c r="A42" s="1">
        <v>35</v>
      </c>
      <c r="B42" s="9">
        <v>40949</v>
      </c>
      <c r="C42" s="1" t="s">
        <v>121</v>
      </c>
      <c r="D42" s="14">
        <v>11200</v>
      </c>
      <c r="E42" s="52">
        <f t="shared" si="0"/>
        <v>650735.6999999998</v>
      </c>
      <c r="F42" s="35" t="s">
        <v>133</v>
      </c>
    </row>
    <row r="43" spans="1:6" s="38" customFormat="1" ht="12.75">
      <c r="A43" s="1">
        <v>36</v>
      </c>
      <c r="B43" s="9">
        <v>40949</v>
      </c>
      <c r="C43" s="1" t="s">
        <v>122</v>
      </c>
      <c r="D43" s="14">
        <v>11200</v>
      </c>
      <c r="E43" s="52">
        <f t="shared" si="0"/>
        <v>639535.6999999998</v>
      </c>
      <c r="F43" s="35" t="s">
        <v>134</v>
      </c>
    </row>
    <row r="44" spans="1:6" s="38" customFormat="1" ht="12.75">
      <c r="A44" s="1">
        <v>37</v>
      </c>
      <c r="B44" s="9">
        <v>40949</v>
      </c>
      <c r="C44" s="1" t="s">
        <v>123</v>
      </c>
      <c r="D44" s="14">
        <v>11200</v>
      </c>
      <c r="E44" s="2">
        <f t="shared" si="0"/>
        <v>628335.6999999998</v>
      </c>
      <c r="F44" s="35" t="s">
        <v>135</v>
      </c>
    </row>
    <row r="45" spans="1:6" s="38" customFormat="1" ht="12.75">
      <c r="A45" s="1">
        <v>38</v>
      </c>
      <c r="B45" s="9">
        <v>40949</v>
      </c>
      <c r="C45" s="1" t="s">
        <v>124</v>
      </c>
      <c r="D45" s="14">
        <v>11200</v>
      </c>
      <c r="E45" s="2">
        <f t="shared" si="0"/>
        <v>617135.6999999998</v>
      </c>
      <c r="F45" s="35" t="s">
        <v>136</v>
      </c>
    </row>
    <row r="46" spans="1:6" s="38" customFormat="1" ht="12.75">
      <c r="A46" s="1">
        <v>39</v>
      </c>
      <c r="B46" s="9">
        <v>40949</v>
      </c>
      <c r="C46" s="1" t="s">
        <v>125</v>
      </c>
      <c r="D46" s="14">
        <v>11200</v>
      </c>
      <c r="E46" s="2">
        <f t="shared" si="0"/>
        <v>605935.6999999998</v>
      </c>
      <c r="F46" s="35" t="s">
        <v>137</v>
      </c>
    </row>
    <row r="47" spans="1:6" s="38" customFormat="1" ht="12.75">
      <c r="A47" s="1">
        <v>40</v>
      </c>
      <c r="B47" s="9">
        <v>40949</v>
      </c>
      <c r="C47" s="1" t="s">
        <v>126</v>
      </c>
      <c r="D47" s="14">
        <v>11200</v>
      </c>
      <c r="E47" s="2">
        <f t="shared" si="0"/>
        <v>594735.6999999998</v>
      </c>
      <c r="F47" s="35" t="s">
        <v>138</v>
      </c>
    </row>
    <row r="48" spans="1:6" s="38" customFormat="1" ht="12.75">
      <c r="A48" s="1">
        <v>41</v>
      </c>
      <c r="B48" s="9">
        <v>40949</v>
      </c>
      <c r="C48" s="1" t="s">
        <v>127</v>
      </c>
      <c r="D48" s="14">
        <v>11200</v>
      </c>
      <c r="E48" s="2">
        <f t="shared" si="0"/>
        <v>583535.6999999998</v>
      </c>
      <c r="F48" s="35" t="s">
        <v>139</v>
      </c>
    </row>
    <row r="49" spans="1:6" s="38" customFormat="1" ht="12.75">
      <c r="A49" s="1">
        <v>42</v>
      </c>
      <c r="B49" s="9">
        <v>40949</v>
      </c>
      <c r="C49" s="1" t="s">
        <v>128</v>
      </c>
      <c r="D49" s="14">
        <v>11200</v>
      </c>
      <c r="E49" s="2">
        <f t="shared" si="0"/>
        <v>572335.6999999998</v>
      </c>
      <c r="F49" s="35" t="s">
        <v>140</v>
      </c>
    </row>
    <row r="50" spans="1:6" s="38" customFormat="1" ht="12.75">
      <c r="A50" s="1">
        <v>43</v>
      </c>
      <c r="B50" s="9">
        <v>40949</v>
      </c>
      <c r="C50" s="1" t="s">
        <v>129</v>
      </c>
      <c r="D50" s="14">
        <v>11200</v>
      </c>
      <c r="E50" s="2">
        <f t="shared" si="0"/>
        <v>561135.6999999998</v>
      </c>
      <c r="F50" s="35" t="s">
        <v>141</v>
      </c>
    </row>
    <row r="51" spans="1:6" s="38" customFormat="1" ht="12.75">
      <c r="A51" s="1">
        <v>44</v>
      </c>
      <c r="B51" s="9">
        <v>40949</v>
      </c>
      <c r="C51" s="1" t="s">
        <v>130</v>
      </c>
      <c r="D51" s="14">
        <v>11200</v>
      </c>
      <c r="E51" s="2">
        <f t="shared" si="0"/>
        <v>549935.6999999998</v>
      </c>
      <c r="F51" s="35" t="s">
        <v>142</v>
      </c>
    </row>
    <row r="52" spans="1:6" s="38" customFormat="1" ht="12.75">
      <c r="A52" s="1">
        <v>45</v>
      </c>
      <c r="B52" s="9">
        <v>40949</v>
      </c>
      <c r="C52" s="1" t="s">
        <v>131</v>
      </c>
      <c r="D52" s="14">
        <v>11200</v>
      </c>
      <c r="E52" s="2">
        <f t="shared" si="0"/>
        <v>538735.6999999998</v>
      </c>
      <c r="F52" s="35" t="s">
        <v>143</v>
      </c>
    </row>
    <row r="53" spans="1:6" s="38" customFormat="1" ht="12.75">
      <c r="A53" s="1">
        <v>46</v>
      </c>
      <c r="B53" s="9">
        <v>40949</v>
      </c>
      <c r="C53" s="1" t="s">
        <v>132</v>
      </c>
      <c r="D53" s="14">
        <v>11200</v>
      </c>
      <c r="E53" s="4">
        <f t="shared" si="0"/>
        <v>527535.6999999998</v>
      </c>
      <c r="F53" s="35" t="s">
        <v>144</v>
      </c>
    </row>
    <row r="54" spans="1:6" s="38" customFormat="1" ht="12.75">
      <c r="A54" s="1"/>
      <c r="B54" s="9"/>
      <c r="C54" s="1"/>
      <c r="D54" s="14"/>
      <c r="E54" s="2"/>
      <c r="F54" s="35"/>
    </row>
    <row r="55" spans="1:6" s="38" customFormat="1" ht="12.75">
      <c r="A55" s="46"/>
      <c r="B55" s="47"/>
      <c r="C55" s="46"/>
      <c r="D55" s="48"/>
      <c r="E55" s="49"/>
      <c r="F55" s="50"/>
    </row>
    <row r="56" spans="3:4" ht="12.75">
      <c r="C56" s="2" t="s">
        <v>37</v>
      </c>
      <c r="D56" s="14">
        <f>SUM(D3:D55)</f>
        <v>8747464.299999999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&amp;LByrom-Davey, Inc.&amp;CF &amp; I Synthetic Turf Fields &amp; Tracks
CS89-218-LS (A2)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Diego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kabrams</dc:creator>
  <cp:keywords/>
  <dc:description/>
  <cp:lastModifiedBy>Archer Barbara</cp:lastModifiedBy>
  <cp:lastPrinted>2012-02-28T17:05:48Z</cp:lastPrinted>
  <dcterms:created xsi:type="dcterms:W3CDTF">2006-07-24T18:44:13Z</dcterms:created>
  <dcterms:modified xsi:type="dcterms:W3CDTF">2012-09-17T14:46:29Z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6600.00000000000</vt:lpwstr>
  </property>
  <property fmtid="{D5CDD505-2E9C-101B-9397-08002B2CF9AE}" pid="4" name="Categorie">
    <vt:lpwstr>Bid Documents</vt:lpwstr>
  </property>
</Properties>
</file>